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zssb-my.sharepoint.com/personal/dmendez_socialsecurity_org_bz/Documents/Documents/"/>
    </mc:Choice>
  </mc:AlternateContent>
  <xr:revisionPtr revIDLastSave="0" documentId="8_{D90C504B-0D53-4397-8DAF-275B2768ABCE}" xr6:coauthVersionLast="47" xr6:coauthVersionMax="47" xr10:uidLastSave="{00000000-0000-0000-0000-000000000000}"/>
  <bookViews>
    <workbookView xWindow="-120" yWindow="-120" windowWidth="29040" windowHeight="15720" activeTab="3" xr2:uid="{1125F095-FFBF-45E0-85D4-DCD4669F0ABE}"/>
  </bookViews>
  <sheets>
    <sheet name="Corozal PCPs 2024" sheetId="2" r:id="rId1"/>
    <sheet name="Belize City SS PCPs 2024" sheetId="1" r:id="rId2"/>
    <sheet name="Mercy PCP 2024" sheetId="4" r:id="rId3"/>
    <sheet name="Southern Region PCPs 202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0" i="1" l="1"/>
  <c r="H20" i="5"/>
  <c r="E20" i="5"/>
  <c r="H10" i="5"/>
  <c r="E10" i="5"/>
  <c r="E10" i="4"/>
  <c r="C10" i="4"/>
  <c r="N10" i="2"/>
  <c r="E20" i="1"/>
  <c r="C10" i="1"/>
  <c r="E10" i="1"/>
  <c r="K10" i="1"/>
  <c r="K10" i="2"/>
  <c r="H10" i="2"/>
  <c r="E10" i="2"/>
</calcChain>
</file>

<file path=xl/sharedStrings.xml><?xml version="1.0" encoding="utf-8"?>
<sst xmlns="http://schemas.openxmlformats.org/spreadsheetml/2006/main" count="252" uniqueCount="97">
  <si>
    <t>Target</t>
  </si>
  <si>
    <t>Weights Assigned</t>
  </si>
  <si>
    <t>Belize Family Life Association PCP Score</t>
  </si>
  <si>
    <t xml:space="preserve">Belize Family Life Association PCP Weighted Score </t>
  </si>
  <si>
    <t>Belize Family Life Association PCP Pass or Fail</t>
  </si>
  <si>
    <t>Belize Medical Associates SS PCP Score</t>
  </si>
  <si>
    <t xml:space="preserve">Belize Medical Associates SS  PCP Weighted Score </t>
  </si>
  <si>
    <t>Belize Medical Associates SS PCP  Pass or Fail</t>
  </si>
  <si>
    <t>Belize Integral Health Centre PCP Score</t>
  </si>
  <si>
    <t>Belize Integral Health Centre PCP Weighted Score</t>
  </si>
  <si>
    <t>Belize Integral Health Centre PCP  Pass or Fail</t>
  </si>
  <si>
    <t>Matron Roberts PCP Score</t>
  </si>
  <si>
    <t>Matron Roberts PCP Weighted Score</t>
  </si>
  <si>
    <t>Matron Roberts PCP Pass or Fail</t>
  </si>
  <si>
    <t>Prenatal Care: Early Booking</t>
  </si>
  <si>
    <t>Pass</t>
  </si>
  <si>
    <t>Patient Satisfaction Survey</t>
  </si>
  <si>
    <t>Fail</t>
  </si>
  <si>
    <t>Pass 80%</t>
  </si>
  <si>
    <t>Overall Score</t>
  </si>
  <si>
    <t>BFLA</t>
  </si>
  <si>
    <t>BMA SS</t>
  </si>
  <si>
    <t>BHP</t>
  </si>
  <si>
    <t>MR</t>
  </si>
  <si>
    <t xml:space="preserve">Weights Assigned </t>
  </si>
  <si>
    <t xml:space="preserve">Corozal PCP Score </t>
  </si>
  <si>
    <t xml:space="preserve">Corozal PCP Weighted Score </t>
  </si>
  <si>
    <t>Corozal PCP Pass or Fail</t>
  </si>
  <si>
    <t xml:space="preserve">Presbyterian Medical Clinic PCP Score </t>
  </si>
  <si>
    <t>Presbyterian Medical Clinic  PCP Weighted  Score</t>
  </si>
  <si>
    <t>Presbyterian Medical Clinic PCP Pass or Fail</t>
  </si>
  <si>
    <t>Chunox PCP Score</t>
  </si>
  <si>
    <t xml:space="preserve">Chunox  PCP Weighted Score </t>
  </si>
  <si>
    <t>Chunox PCP  Pass or Fail</t>
  </si>
  <si>
    <t xml:space="preserve">San Narciso PCP Score </t>
  </si>
  <si>
    <t xml:space="preserve">San Narciso  PCP Weighted Score </t>
  </si>
  <si>
    <t>San Narciso  PCP Pass or Fail</t>
  </si>
  <si>
    <t>Corozal PCP</t>
  </si>
  <si>
    <t>PMC PCP</t>
  </si>
  <si>
    <t>Chunox PCP</t>
  </si>
  <si>
    <t>San Narciso PCP</t>
  </si>
  <si>
    <t>80% Patient Satisfaction from PCP members</t>
  </si>
  <si>
    <t xml:space="preserve">Target </t>
  </si>
  <si>
    <t>Mercy PCP Score</t>
  </si>
  <si>
    <t>Mercy PCP Weighted Score</t>
  </si>
  <si>
    <t>Mercy PCP Pass or Fail</t>
  </si>
  <si>
    <t>Home visits: Patients requiring out reach home visits seen at least 4 times for the year</t>
  </si>
  <si>
    <t>Dangriga PCP  Score</t>
  </si>
  <si>
    <t>Dangriga PCP Weighted Score</t>
  </si>
  <si>
    <t>Dangriga PCP Pass or Fail</t>
  </si>
  <si>
    <t>Independence PCP Score</t>
  </si>
  <si>
    <t>Independence PCP Weighted Score</t>
  </si>
  <si>
    <t>Independence PCP Pass or Fail</t>
  </si>
  <si>
    <t>Punta Gorda PCP Score</t>
  </si>
  <si>
    <t>Punta Gorda PCP Pass or Fail</t>
  </si>
  <si>
    <t>San Antonio PCP Score</t>
  </si>
  <si>
    <t>San Antonio PCP Weighted Score</t>
  </si>
  <si>
    <t>San Antonio PCP Pass or Fail</t>
  </si>
  <si>
    <t xml:space="preserve">Fail </t>
  </si>
  <si>
    <t xml:space="preserve">Pass </t>
  </si>
  <si>
    <t>Independence</t>
  </si>
  <si>
    <t>Punta Gorda</t>
  </si>
  <si>
    <t>San Antonio</t>
  </si>
  <si>
    <t>Punta Gorda PCP Weighted Score</t>
  </si>
  <si>
    <t>Key Performance Indicators 2024                        Corozal District</t>
  </si>
  <si>
    <t xml:space="preserve">Medical Audits of TELE RAWA Medical Records: Block 1-Documentation </t>
  </si>
  <si>
    <t>HIV Clinical management training and treatment.                                                          HIV PrEP guidelines training and clients on PrEP</t>
  </si>
  <si>
    <t xml:space="preserve">Mental Health </t>
  </si>
  <si>
    <t>75% of PCP medical staff trained in clinical management of HIV and PrEP</t>
  </si>
  <si>
    <t>HPV Screening Baseline</t>
  </si>
  <si>
    <t>1. 78%     2. 15%</t>
  </si>
  <si>
    <t>40% of pregnant women with 1 prenatal care visits during the first trimester</t>
  </si>
  <si>
    <t>80% Patient Satisfaction from PCP member</t>
  </si>
  <si>
    <t xml:space="preserve">80%  of Chronic Patients with at least #4 visits with complete documentation of Tele-Rawa medical records </t>
  </si>
  <si>
    <t xml:space="preserve">NON MOHW FACILITIES ONLY * No of women 35-50 years  that have been screened this year with a high performance test(HPV) . This is dependent on the quantities of tests supplied by MOHW                                                                                                           MOHW FACILITIES ONLY *60% of children 10-14 years old who have received one HPV vaccine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 HPV selftesting of women 25-35 years old </t>
  </si>
  <si>
    <t>75% of Doctors and Nurses trained in the Edingburg Scale and Referral System by March 31st, 2025</t>
  </si>
  <si>
    <t>Key Performance Indicators 2024      Belize City PCPs</t>
  </si>
  <si>
    <t>1. 73%     2. 6%</t>
  </si>
  <si>
    <t>KPI Mercy 2024</t>
  </si>
  <si>
    <t>Cancer Screening</t>
  </si>
  <si>
    <t xml:space="preserve">Determine Baseline of Males 60-70 years who have visited the clinic for contract period screened by PSA test </t>
  </si>
  <si>
    <t>HIV Screening</t>
  </si>
  <si>
    <t>80% of patients requiring out reach home visits seen at least 4 times for the year</t>
  </si>
  <si>
    <t>Mental Health</t>
  </si>
  <si>
    <t xml:space="preserve">75% of doctors and nurses trained in Geriatric Depression Scale </t>
  </si>
  <si>
    <t>MERCY</t>
  </si>
  <si>
    <t>1. 84%     2. 7%</t>
  </si>
  <si>
    <t>Dangriga</t>
  </si>
  <si>
    <t>1. 62%     2. 4%</t>
  </si>
  <si>
    <t xml:space="preserve">1. 60% of children 10-14 years old who have received one HPV vaccine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HPV selftesting of women 25-35 years old </t>
  </si>
  <si>
    <t>HIV Clinical management training and treatment and  HIV PrEP guidelines training</t>
  </si>
  <si>
    <t>75% of Staff trained in HIV management, treatment and Prep Guidelines</t>
  </si>
  <si>
    <t>Medical Audits of TELE RAWA Medical Records: Block 1-Documentation</t>
  </si>
  <si>
    <t>60% of pregnant women with 1 prenatal care visits during the first trimester</t>
  </si>
  <si>
    <t>Key Performance Indicators 2024      Matron Roberts MOHW PCP of Belize City</t>
  </si>
  <si>
    <t>Key Performance Indicators 2024                       MOHW PCPs of the Stann Creek District</t>
  </si>
  <si>
    <t>Key Performance Indicators 2024                        MOHW PCPs of the Toledo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</si>
</sst>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sz val="12"/>
      <color rgb="FFFF0000"/>
      <name val="Aptos Narrow"/>
      <family val="2"/>
      <scheme val="minor"/>
    </font>
    <font>
      <sz val="12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rgb="FFFF0000"/>
      <name val="Calibri"/>
      <family val="2"/>
    </font>
    <font>
      <b/>
      <sz val="11"/>
      <color rgb="FF000000"/>
      <name val="Aptos Narrow"/>
      <family val="2"/>
    </font>
    <font>
      <b/>
      <sz val="11"/>
      <color rgb="FFFF0000"/>
      <name val="Aptos Narrow"/>
      <family val="2"/>
    </font>
    <font>
      <sz val="12"/>
      <name val="Aptos Narrow"/>
      <family val="2"/>
      <scheme val="minor"/>
    </font>
    <font>
      <sz val="12"/>
      <color theme="1"/>
      <name val="Calibri"/>
      <family val="2"/>
    </font>
    <font>
      <b/>
      <sz val="11"/>
      <color rgb="FFFF0000"/>
      <name val="Calibri"/>
      <family val="2"/>
    </font>
    <font>
      <sz val="12"/>
      <color rgb="FF00000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E6F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2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7" fillId="0" borderId="6" xfId="0" applyFont="1" applyBorder="1" applyAlignment="1">
      <alignment vertical="top"/>
    </xf>
    <xf numFmtId="0" fontId="4" fillId="14" borderId="1" xfId="0" applyFont="1" applyFill="1" applyBorder="1" applyAlignment="1">
      <alignment horizontal="left" vertical="top" wrapText="1"/>
    </xf>
    <xf numFmtId="0" fontId="4" fillId="14" borderId="3" xfId="0" applyFont="1" applyFill="1" applyBorder="1" applyAlignment="1">
      <alignment horizontal="left" vertical="top" wrapText="1"/>
    </xf>
    <xf numFmtId="0" fontId="4" fillId="14" borderId="5" xfId="0" applyFont="1" applyFill="1" applyBorder="1" applyAlignment="1">
      <alignment horizontal="left" vertical="top" wrapText="1"/>
    </xf>
    <xf numFmtId="9" fontId="16" fillId="0" borderId="6" xfId="0" applyNumberFormat="1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9" fontId="4" fillId="14" borderId="1" xfId="0" applyNumberFormat="1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wrapText="1"/>
    </xf>
    <xf numFmtId="0" fontId="16" fillId="0" borderId="12" xfId="0" applyFont="1" applyBorder="1" applyAlignment="1">
      <alignment horizontal="left" vertical="top" wrapText="1"/>
    </xf>
    <xf numFmtId="9" fontId="20" fillId="9" borderId="1" xfId="0" applyNumberFormat="1" applyFont="1" applyFill="1" applyBorder="1" applyAlignment="1">
      <alignment horizontal="center" vertical="center"/>
    </xf>
    <xf numFmtId="9" fontId="3" fillId="3" borderId="6" xfId="0" applyNumberFormat="1" applyFont="1" applyFill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 wrapText="1"/>
    </xf>
    <xf numFmtId="9" fontId="6" fillId="3" borderId="6" xfId="0" applyNumberFormat="1" applyFont="1" applyFill="1" applyBorder="1" applyAlignment="1">
      <alignment horizontal="center" vertical="center" wrapText="1"/>
    </xf>
    <xf numFmtId="9" fontId="13" fillId="9" borderId="1" xfId="0" applyNumberFormat="1" applyFont="1" applyFill="1" applyBorder="1" applyAlignment="1">
      <alignment horizontal="center" vertical="center" wrapText="1"/>
    </xf>
    <xf numFmtId="9" fontId="13" fillId="9" borderId="8" xfId="0" applyNumberFormat="1" applyFont="1" applyFill="1" applyBorder="1" applyAlignment="1">
      <alignment horizontal="center" vertical="center" wrapText="1"/>
    </xf>
    <xf numFmtId="9" fontId="15" fillId="3" borderId="11" xfId="0" applyNumberFormat="1" applyFont="1" applyFill="1" applyBorder="1" applyAlignment="1">
      <alignment horizontal="center" vertical="center" wrapText="1"/>
    </xf>
    <xf numFmtId="9" fontId="15" fillId="3" borderId="1" xfId="0" applyNumberFormat="1" applyFont="1" applyFill="1" applyBorder="1" applyAlignment="1">
      <alignment horizontal="center" vertical="center" wrapText="1"/>
    </xf>
    <xf numFmtId="9" fontId="8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9" fontId="10" fillId="3" borderId="6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9" fontId="2" fillId="9" borderId="1" xfId="0" applyNumberFormat="1" applyFont="1" applyFill="1" applyBorder="1" applyAlignment="1">
      <alignment horizontal="center" vertical="center"/>
    </xf>
    <xf numFmtId="9" fontId="21" fillId="3" borderId="11" xfId="0" applyNumberFormat="1" applyFont="1" applyFill="1" applyBorder="1" applyAlignment="1">
      <alignment horizontal="center" vertical="center" wrapText="1"/>
    </xf>
    <xf numFmtId="9" fontId="21" fillId="3" borderId="1" xfId="0" applyNumberFormat="1" applyFont="1" applyFill="1" applyBorder="1" applyAlignment="1">
      <alignment horizontal="center" vertical="center" wrapText="1"/>
    </xf>
    <xf numFmtId="9" fontId="6" fillId="4" borderId="6" xfId="0" applyNumberFormat="1" applyFont="1" applyFill="1" applyBorder="1" applyAlignment="1">
      <alignment horizontal="center" vertical="center" wrapText="1"/>
    </xf>
    <xf numFmtId="9" fontId="13" fillId="10" borderId="11" xfId="0" applyNumberFormat="1" applyFont="1" applyFill="1" applyBorder="1" applyAlignment="1">
      <alignment horizontal="center" vertical="center" wrapText="1"/>
    </xf>
    <xf numFmtId="9" fontId="13" fillId="4" borderId="6" xfId="0" applyNumberFormat="1" applyFont="1" applyFill="1" applyBorder="1" applyAlignment="1">
      <alignment horizontal="center" vertical="center" wrapText="1"/>
    </xf>
    <xf numFmtId="9" fontId="14" fillId="4" borderId="8" xfId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9" fontId="12" fillId="4" borderId="7" xfId="0" applyNumberFormat="1" applyFont="1" applyFill="1" applyBorder="1" applyAlignment="1">
      <alignment horizontal="center" vertical="center" wrapText="1"/>
    </xf>
    <xf numFmtId="9" fontId="14" fillId="4" borderId="1" xfId="1" applyFont="1" applyFill="1" applyBorder="1" applyAlignment="1">
      <alignment horizontal="center" vertical="center"/>
    </xf>
    <xf numFmtId="9" fontId="6" fillId="8" borderId="6" xfId="0" applyNumberFormat="1" applyFont="1" applyFill="1" applyBorder="1" applyAlignment="1">
      <alignment horizontal="center" vertical="center" wrapText="1"/>
    </xf>
    <xf numFmtId="9" fontId="13" fillId="11" borderId="11" xfId="0" applyNumberFormat="1" applyFont="1" applyFill="1" applyBorder="1" applyAlignment="1">
      <alignment horizontal="center" vertical="center" wrapText="1"/>
    </xf>
    <xf numFmtId="9" fontId="13" fillId="8" borderId="6" xfId="0" applyNumberFormat="1" applyFont="1" applyFill="1" applyBorder="1" applyAlignment="1">
      <alignment horizontal="center" vertical="center" wrapText="1"/>
    </xf>
    <xf numFmtId="9" fontId="15" fillId="8" borderId="11" xfId="0" applyNumberFormat="1" applyFont="1" applyFill="1" applyBorder="1" applyAlignment="1">
      <alignment horizontal="center" vertical="center" wrapText="1"/>
    </xf>
    <xf numFmtId="164" fontId="12" fillId="8" borderId="8" xfId="0" applyNumberFormat="1" applyFont="1" applyFill="1" applyBorder="1" applyAlignment="1">
      <alignment horizontal="center" vertical="center" wrapText="1"/>
    </xf>
    <xf numFmtId="9" fontId="8" fillId="8" borderId="1" xfId="0" applyNumberFormat="1" applyFont="1" applyFill="1" applyBorder="1" applyAlignment="1">
      <alignment horizontal="center" vertical="center"/>
    </xf>
    <xf numFmtId="164" fontId="12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9" fontId="10" fillId="8" borderId="2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9" fontId="6" fillId="5" borderId="6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9" fontId="15" fillId="5" borderId="7" xfId="0" applyNumberFormat="1" applyFont="1" applyFill="1" applyBorder="1" applyAlignment="1">
      <alignment horizontal="center" vertical="center" wrapText="1"/>
    </xf>
    <xf numFmtId="9" fontId="12" fillId="5" borderId="1" xfId="0" applyNumberFormat="1" applyFont="1" applyFill="1" applyBorder="1" applyAlignment="1">
      <alignment horizontal="center" vertical="center" wrapText="1"/>
    </xf>
    <xf numFmtId="9" fontId="8" fillId="5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9" fontId="10" fillId="5" borderId="1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9" fontId="0" fillId="4" borderId="7" xfId="0" applyNumberFormat="1" applyFill="1" applyBorder="1" applyAlignment="1">
      <alignment horizontal="center" vertical="center"/>
    </xf>
    <xf numFmtId="9" fontId="0" fillId="8" borderId="7" xfId="0" applyNumberFormat="1" applyFill="1" applyBorder="1" applyAlignment="1">
      <alignment horizontal="center" vertical="center"/>
    </xf>
    <xf numFmtId="9" fontId="0" fillId="5" borderId="7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9" fontId="19" fillId="10" borderId="1" xfId="0" applyNumberFormat="1" applyFont="1" applyFill="1" applyBorder="1" applyAlignment="1">
      <alignment horizontal="center" vertical="center"/>
    </xf>
    <xf numFmtId="9" fontId="0" fillId="8" borderId="1" xfId="0" applyNumberFormat="1" applyFill="1" applyBorder="1" applyAlignment="1">
      <alignment horizontal="center" vertical="center"/>
    </xf>
    <xf numFmtId="9" fontId="19" fillId="15" borderId="1" xfId="0" applyNumberFormat="1" applyFont="1" applyFill="1" applyBorder="1" applyAlignment="1">
      <alignment horizontal="center" vertical="center"/>
    </xf>
    <xf numFmtId="9" fontId="2" fillId="10" borderId="1" xfId="0" applyNumberFormat="1" applyFont="1" applyFill="1" applyBorder="1" applyAlignment="1">
      <alignment horizontal="center" vertical="center"/>
    </xf>
    <xf numFmtId="9" fontId="2" fillId="11" borderId="2" xfId="0" applyNumberFormat="1" applyFont="1" applyFill="1" applyBorder="1" applyAlignment="1">
      <alignment horizontal="center" vertical="center"/>
    </xf>
    <xf numFmtId="9" fontId="2" fillId="15" borderId="1" xfId="0" applyNumberFormat="1" applyFont="1" applyFill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9" fontId="12" fillId="8" borderId="1" xfId="0" applyNumberFormat="1" applyFont="1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9" fontId="0" fillId="3" borderId="7" xfId="0" applyNumberFormat="1" applyFill="1" applyBorder="1" applyAlignment="1">
      <alignment horizontal="center" vertical="center"/>
    </xf>
    <xf numFmtId="9" fontId="19" fillId="9" borderId="1" xfId="0" applyNumberFormat="1" applyFon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/>
    </xf>
    <xf numFmtId="9" fontId="20" fillId="0" borderId="1" xfId="0" applyNumberFormat="1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9" fontId="10" fillId="5" borderId="2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9" fontId="23" fillId="9" borderId="1" xfId="0" applyNumberFormat="1" applyFont="1" applyFill="1" applyBorder="1" applyAlignment="1">
      <alignment horizontal="center" vertical="center"/>
    </xf>
    <xf numFmtId="9" fontId="3" fillId="7" borderId="1" xfId="0" applyNumberFormat="1" applyFont="1" applyFill="1" applyBorder="1" applyAlignment="1">
      <alignment horizontal="center" vertical="center"/>
    </xf>
    <xf numFmtId="9" fontId="20" fillId="0" borderId="6" xfId="0" applyNumberFormat="1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9" fontId="3" fillId="3" borderId="13" xfId="0" applyNumberFormat="1" applyFont="1" applyFill="1" applyBorder="1" applyAlignment="1">
      <alignment horizontal="center" vertical="center"/>
    </xf>
    <xf numFmtId="9" fontId="3" fillId="3" borderId="11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left" vertical="top" wrapText="1"/>
    </xf>
    <xf numFmtId="9" fontId="3" fillId="4" borderId="1" xfId="0" applyNumberFormat="1" applyFont="1" applyFill="1" applyBorder="1" applyAlignment="1">
      <alignment horizontal="center" vertical="center"/>
    </xf>
    <xf numFmtId="9" fontId="20" fillId="10" borderId="11" xfId="0" applyNumberFormat="1" applyFont="1" applyFill="1" applyBorder="1" applyAlignment="1">
      <alignment horizontal="center" vertical="center"/>
    </xf>
    <xf numFmtId="9" fontId="22" fillId="10" borderId="1" xfId="0" applyNumberFormat="1" applyFont="1" applyFill="1" applyBorder="1" applyAlignment="1">
      <alignment horizontal="center" vertical="center"/>
    </xf>
    <xf numFmtId="9" fontId="3" fillId="4" borderId="3" xfId="0" applyNumberFormat="1" applyFont="1" applyFill="1" applyBorder="1" applyAlignment="1">
      <alignment horizontal="center" vertical="center"/>
    </xf>
    <xf numFmtId="9" fontId="3" fillId="5" borderId="10" xfId="0" applyNumberFormat="1" applyFont="1" applyFill="1" applyBorder="1" applyAlignment="1">
      <alignment horizontal="center" vertical="center"/>
    </xf>
    <xf numFmtId="9" fontId="20" fillId="15" borderId="4" xfId="0" applyNumberFormat="1" applyFont="1" applyFill="1" applyBorder="1" applyAlignment="1">
      <alignment horizontal="center" vertical="center"/>
    </xf>
    <xf numFmtId="9" fontId="23" fillId="15" borderId="4" xfId="0" applyNumberFormat="1" applyFont="1" applyFill="1" applyBorder="1" applyAlignment="1">
      <alignment horizontal="center" vertical="center"/>
    </xf>
    <xf numFmtId="9" fontId="3" fillId="5" borderId="2" xfId="0" applyNumberFormat="1" applyFont="1" applyFill="1" applyBorder="1" applyAlignment="1">
      <alignment horizontal="center" vertical="center"/>
    </xf>
    <xf numFmtId="9" fontId="3" fillId="5" borderId="0" xfId="0" applyNumberFormat="1" applyFont="1" applyFill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9" fontId="22" fillId="16" borderId="1" xfId="0" applyNumberFormat="1" applyFont="1" applyFill="1" applyBorder="1" applyAlignment="1">
      <alignment horizontal="center" vertical="center"/>
    </xf>
    <xf numFmtId="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9" fontId="10" fillId="6" borderId="6" xfId="0" applyNumberFormat="1" applyFont="1" applyFill="1" applyBorder="1" applyAlignment="1">
      <alignment horizontal="center" vertical="center"/>
    </xf>
    <xf numFmtId="9" fontId="4" fillId="7" borderId="6" xfId="0" applyNumberFormat="1" applyFont="1" applyFill="1" applyBorder="1" applyAlignment="1">
      <alignment horizontal="center" vertical="center"/>
    </xf>
    <xf numFmtId="9" fontId="16" fillId="3" borderId="6" xfId="0" applyNumberFormat="1" applyFont="1" applyFill="1" applyBorder="1" applyAlignment="1">
      <alignment horizontal="center" vertical="center" wrapText="1"/>
    </xf>
    <xf numFmtId="9" fontId="16" fillId="4" borderId="6" xfId="0" applyNumberFormat="1" applyFont="1" applyFill="1" applyBorder="1" applyAlignment="1">
      <alignment horizontal="center" vertical="center" wrapText="1"/>
    </xf>
    <xf numFmtId="9" fontId="16" fillId="5" borderId="6" xfId="0" applyNumberFormat="1" applyFont="1" applyFill="1" applyBorder="1" applyAlignment="1">
      <alignment horizontal="center" vertical="center" wrapText="1"/>
    </xf>
    <xf numFmtId="9" fontId="16" fillId="6" borderId="6" xfId="0" applyNumberFormat="1" applyFont="1" applyFill="1" applyBorder="1" applyAlignment="1">
      <alignment horizontal="center" vertical="center" wrapText="1"/>
    </xf>
    <xf numFmtId="9" fontId="11" fillId="9" borderId="1" xfId="0" applyNumberFormat="1" applyFont="1" applyFill="1" applyBorder="1" applyAlignment="1">
      <alignment horizontal="center" vertical="center" wrapText="1"/>
    </xf>
    <xf numFmtId="9" fontId="11" fillId="10" borderId="1" xfId="0" applyNumberFormat="1" applyFont="1" applyFill="1" applyBorder="1" applyAlignment="1">
      <alignment horizontal="center" vertical="center" wrapText="1"/>
    </xf>
    <xf numFmtId="9" fontId="11" fillId="15" borderId="3" xfId="0" applyNumberFormat="1" applyFont="1" applyFill="1" applyBorder="1" applyAlignment="1">
      <alignment horizontal="center" vertical="center" wrapText="1"/>
    </xf>
    <xf numFmtId="9" fontId="11" fillId="16" borderId="3" xfId="0" applyNumberFormat="1" applyFont="1" applyFill="1" applyBorder="1" applyAlignment="1">
      <alignment horizontal="center" vertical="center" wrapText="1"/>
    </xf>
    <xf numFmtId="9" fontId="11" fillId="9" borderId="8" xfId="0" applyNumberFormat="1" applyFont="1" applyFill="1" applyBorder="1" applyAlignment="1">
      <alignment horizontal="center" vertical="center" wrapText="1"/>
    </xf>
    <xf numFmtId="9" fontId="11" fillId="4" borderId="1" xfId="0" applyNumberFormat="1" applyFont="1" applyFill="1" applyBorder="1" applyAlignment="1">
      <alignment horizontal="center" vertical="center" wrapText="1"/>
    </xf>
    <xf numFmtId="9" fontId="11" fillId="5" borderId="1" xfId="0" applyNumberFormat="1" applyFont="1" applyFill="1" applyBorder="1" applyAlignment="1">
      <alignment horizontal="center" vertical="center" wrapText="1"/>
    </xf>
    <xf numFmtId="9" fontId="11" fillId="6" borderId="1" xfId="0" applyNumberFormat="1" applyFont="1" applyFill="1" applyBorder="1" applyAlignment="1">
      <alignment horizontal="center" vertical="center" wrapText="1"/>
    </xf>
    <xf numFmtId="9" fontId="10" fillId="4" borderId="8" xfId="1" applyFont="1" applyFill="1" applyBorder="1" applyAlignment="1">
      <alignment horizontal="center" vertical="center"/>
    </xf>
    <xf numFmtId="9" fontId="10" fillId="4" borderId="1" xfId="1" applyFont="1" applyFill="1" applyBorder="1" applyAlignment="1">
      <alignment horizontal="center" vertical="center"/>
    </xf>
    <xf numFmtId="9" fontId="21" fillId="5" borderId="11" xfId="0" applyNumberFormat="1" applyFont="1" applyFill="1" applyBorder="1" applyAlignment="1">
      <alignment horizontal="center" vertical="center" wrapText="1"/>
    </xf>
    <xf numFmtId="9" fontId="4" fillId="4" borderId="7" xfId="0" applyNumberFormat="1" applyFont="1" applyFill="1" applyBorder="1" applyAlignment="1">
      <alignment horizontal="center" vertical="center" wrapText="1"/>
    </xf>
    <xf numFmtId="9" fontId="4" fillId="5" borderId="1" xfId="0" applyNumberFormat="1" applyFont="1" applyFill="1" applyBorder="1" applyAlignment="1">
      <alignment horizontal="center" vertical="center" wrapText="1"/>
    </xf>
    <xf numFmtId="9" fontId="4" fillId="6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164" fontId="4" fillId="6" borderId="8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/>
    </xf>
    <xf numFmtId="9" fontId="7" fillId="4" borderId="1" xfId="0" applyNumberFormat="1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9" fontId="7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 wrapText="1"/>
    </xf>
    <xf numFmtId="9" fontId="16" fillId="8" borderId="6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top" wrapText="1"/>
    </xf>
    <xf numFmtId="0" fontId="13" fillId="17" borderId="1" xfId="0" applyFont="1" applyFill="1" applyBorder="1" applyAlignment="1">
      <alignment horizontal="left" vertical="top" wrapText="1"/>
    </xf>
    <xf numFmtId="0" fontId="13" fillId="7" borderId="3" xfId="0" applyFont="1" applyFill="1" applyBorder="1" applyAlignment="1">
      <alignment horizontal="left" vertical="top" wrapText="1"/>
    </xf>
    <xf numFmtId="9" fontId="25" fillId="0" borderId="1" xfId="0" applyNumberFormat="1" applyFont="1" applyBorder="1" applyAlignment="1">
      <alignment horizontal="center" vertical="center"/>
    </xf>
    <xf numFmtId="9" fontId="12" fillId="14" borderId="1" xfId="0" applyNumberFormat="1" applyFont="1" applyFill="1" applyBorder="1" applyAlignment="1">
      <alignment horizontal="center" vertical="center"/>
    </xf>
    <xf numFmtId="9" fontId="25" fillId="0" borderId="8" xfId="0" applyNumberFormat="1" applyFont="1" applyBorder="1" applyAlignment="1">
      <alignment horizontal="center" vertical="center"/>
    </xf>
    <xf numFmtId="9" fontId="19" fillId="0" borderId="6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/>
    </xf>
    <xf numFmtId="9" fontId="8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12" fillId="3" borderId="7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27" fillId="9" borderId="1" xfId="0" applyNumberFormat="1" applyFont="1" applyFill="1" applyBorder="1" applyAlignment="1">
      <alignment horizontal="center" vertical="center"/>
    </xf>
    <xf numFmtId="9" fontId="14" fillId="9" borderId="8" xfId="0" applyNumberFormat="1" applyFont="1" applyFill="1" applyBorder="1" applyAlignment="1">
      <alignment horizontal="center" vertical="center"/>
    </xf>
    <xf numFmtId="9" fontId="17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9" fontId="12" fillId="3" borderId="1" xfId="0" applyNumberFormat="1" applyFont="1" applyFill="1" applyBorder="1" applyAlignment="1">
      <alignment horizontal="center" vertical="center"/>
    </xf>
    <xf numFmtId="9" fontId="19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9" fontId="8" fillId="3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7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26" fillId="4" borderId="1" xfId="0" applyNumberFormat="1" applyFont="1" applyFill="1" applyBorder="1" applyAlignment="1">
      <alignment horizontal="center" vertical="center" wrapText="1"/>
    </xf>
    <xf numFmtId="9" fontId="20" fillId="4" borderId="1" xfId="0" applyNumberFormat="1" applyFont="1" applyFill="1" applyBorder="1" applyAlignment="1">
      <alignment horizontal="center" vertical="center"/>
    </xf>
    <xf numFmtId="9" fontId="7" fillId="4" borderId="3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9" fontId="4" fillId="4" borderId="13" xfId="0" applyNumberFormat="1" applyFont="1" applyFill="1" applyBorder="1" applyAlignment="1">
      <alignment horizontal="center" vertical="center"/>
    </xf>
    <xf numFmtId="9" fontId="18" fillId="10" borderId="6" xfId="0" applyNumberFormat="1" applyFont="1" applyFill="1" applyBorder="1" applyAlignment="1">
      <alignment horizontal="center" vertical="center"/>
    </xf>
    <xf numFmtId="9" fontId="9" fillId="10" borderId="6" xfId="0" applyNumberFormat="1" applyFont="1" applyFill="1" applyBorder="1" applyAlignment="1">
      <alignment horizontal="center" vertical="center"/>
    </xf>
    <xf numFmtId="9" fontId="4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9" fontId="16" fillId="4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9" fontId="4" fillId="5" borderId="7" xfId="0" applyNumberFormat="1" applyFont="1" applyFill="1" applyBorder="1" applyAlignment="1">
      <alignment horizontal="center" vertical="center"/>
    </xf>
    <xf numFmtId="9" fontId="18" fillId="15" borderId="1" xfId="0" applyNumberFormat="1" applyFont="1" applyFill="1" applyBorder="1" applyAlignment="1">
      <alignment horizontal="center" vertical="center"/>
    </xf>
    <xf numFmtId="9" fontId="9" fillId="15" borderId="0" xfId="0" applyNumberFormat="1" applyFont="1" applyFill="1" applyAlignment="1">
      <alignment horizontal="center" vertical="center"/>
    </xf>
    <xf numFmtId="9" fontId="4" fillId="5" borderId="2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top" wrapText="1"/>
    </xf>
    <xf numFmtId="9" fontId="26" fillId="5" borderId="6" xfId="0" applyNumberFormat="1" applyFont="1" applyFill="1" applyBorder="1" applyAlignment="1">
      <alignment horizontal="center" vertical="center" wrapText="1"/>
    </xf>
    <xf numFmtId="9" fontId="20" fillId="5" borderId="6" xfId="0" applyNumberFormat="1" applyFont="1" applyFill="1" applyBorder="1" applyAlignment="1">
      <alignment horizontal="center" vertical="center"/>
    </xf>
    <xf numFmtId="9" fontId="7" fillId="5" borderId="12" xfId="0" applyNumberFormat="1" applyFont="1" applyFill="1" applyBorder="1" applyAlignment="1">
      <alignment horizontal="center" vertical="center"/>
    </xf>
    <xf numFmtId="9" fontId="7" fillId="5" borderId="6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9" fontId="9" fillId="6" borderId="9" xfId="0" applyNumberFormat="1" applyFont="1" applyFill="1" applyBorder="1" applyAlignment="1">
      <alignment horizontal="center" vertical="center"/>
    </xf>
    <xf numFmtId="9" fontId="26" fillId="6" borderId="1" xfId="0" applyNumberFormat="1" applyFont="1" applyFill="1" applyBorder="1" applyAlignment="1">
      <alignment horizontal="center" vertical="center" wrapText="1"/>
    </xf>
    <xf numFmtId="9" fontId="18" fillId="16" borderId="1" xfId="0" applyNumberFormat="1" applyFont="1" applyFill="1" applyBorder="1" applyAlignment="1">
      <alignment horizontal="center" vertical="center"/>
    </xf>
    <xf numFmtId="9" fontId="9" fillId="16" borderId="1" xfId="0" applyNumberFormat="1" applyFont="1" applyFill="1" applyBorder="1" applyAlignment="1">
      <alignment horizontal="center" vertical="center"/>
    </xf>
    <xf numFmtId="9" fontId="4" fillId="6" borderId="1" xfId="0" applyNumberFormat="1" applyFont="1" applyFill="1" applyBorder="1" applyAlignment="1">
      <alignment horizontal="center" vertical="center"/>
    </xf>
    <xf numFmtId="9" fontId="20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9" fontId="7" fillId="6" borderId="3" xfId="0" applyNumberFormat="1" applyFont="1" applyFill="1" applyBorder="1" applyAlignment="1">
      <alignment horizontal="center" vertical="center"/>
    </xf>
    <xf numFmtId="9" fontId="4" fillId="5" borderId="1" xfId="0" applyNumberFormat="1" applyFont="1" applyFill="1" applyBorder="1" applyAlignment="1">
      <alignment horizontal="center" vertical="center"/>
    </xf>
    <xf numFmtId="9" fontId="9" fillId="6" borderId="2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6" xfId="0" applyFont="1" applyBorder="1"/>
    <xf numFmtId="0" fontId="3" fillId="0" borderId="13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3" fillId="0" borderId="6" xfId="0" applyFont="1" applyBorder="1" applyAlignment="1">
      <alignment horizontal="left" vertical="top" wrapText="1"/>
    </xf>
    <xf numFmtId="9" fontId="0" fillId="4" borderId="0" xfId="0" applyNumberFormat="1" applyFill="1" applyAlignment="1">
      <alignment horizontal="center" vertical="center"/>
    </xf>
    <xf numFmtId="0" fontId="27" fillId="13" borderId="6" xfId="0" applyFont="1" applyFill="1" applyBorder="1" applyAlignment="1">
      <alignment horizontal="left" vertical="top"/>
    </xf>
    <xf numFmtId="0" fontId="27" fillId="13" borderId="1" xfId="0" applyFont="1" applyFill="1" applyBorder="1" applyAlignment="1">
      <alignment horizontal="left" vertical="top"/>
    </xf>
    <xf numFmtId="0" fontId="24" fillId="7" borderId="12" xfId="0" applyFont="1" applyFill="1" applyBorder="1"/>
    <xf numFmtId="0" fontId="24" fillId="0" borderId="12" xfId="0" applyFont="1" applyBorder="1"/>
    <xf numFmtId="0" fontId="13" fillId="0" borderId="6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9" fontId="3" fillId="6" borderId="7" xfId="0" applyNumberFormat="1" applyFont="1" applyFill="1" applyBorder="1" applyAlignment="1">
      <alignment horizontal="center" vertical="center"/>
    </xf>
    <xf numFmtId="9" fontId="20" fillId="16" borderId="1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F5FD-C0BF-4625-A0C2-81F4BECC6DFD}">
  <sheetPr>
    <tabColor theme="3" tint="0.249977111117893"/>
  </sheetPr>
  <dimension ref="A2:O10"/>
  <sheetViews>
    <sheetView workbookViewId="0">
      <selection activeCell="A3" sqref="A3:O10"/>
    </sheetView>
  </sheetViews>
  <sheetFormatPr defaultRowHeight="15" x14ac:dyDescent="0.25"/>
  <cols>
    <col min="1" max="1" width="44.28515625" customWidth="1"/>
    <col min="2" max="2" width="38.140625" customWidth="1"/>
    <col min="3" max="3" width="14.7109375" customWidth="1"/>
    <col min="4" max="4" width="14.42578125" customWidth="1"/>
    <col min="5" max="5" width="13.5703125" customWidth="1"/>
    <col min="6" max="6" width="14.140625" customWidth="1"/>
    <col min="7" max="7" width="14.28515625" customWidth="1"/>
    <col min="8" max="8" width="13.7109375" customWidth="1"/>
    <col min="9" max="9" width="14.7109375" customWidth="1"/>
    <col min="10" max="10" width="15.7109375" customWidth="1"/>
    <col min="11" max="11" width="14.140625" customWidth="1"/>
    <col min="12" max="12" width="14.42578125" customWidth="1"/>
    <col min="13" max="13" width="14.85546875" customWidth="1"/>
    <col min="14" max="14" width="16.85546875" customWidth="1"/>
    <col min="15" max="15" width="18.85546875" customWidth="1"/>
  </cols>
  <sheetData>
    <row r="2" spans="1:15" ht="15.75" thickBot="1" x14ac:dyDescent="0.3"/>
    <row r="3" spans="1:15" ht="79.5" thickBot="1" x14ac:dyDescent="0.3">
      <c r="A3" s="12" t="s">
        <v>64</v>
      </c>
      <c r="B3" s="13" t="s">
        <v>0</v>
      </c>
      <c r="C3" s="14" t="s">
        <v>24</v>
      </c>
      <c r="D3" s="15" t="s">
        <v>25</v>
      </c>
      <c r="E3" s="15" t="s">
        <v>26</v>
      </c>
      <c r="F3" s="16" t="s">
        <v>27</v>
      </c>
      <c r="G3" s="17" t="s">
        <v>28</v>
      </c>
      <c r="H3" s="18" t="s">
        <v>29</v>
      </c>
      <c r="I3" s="18" t="s">
        <v>30</v>
      </c>
      <c r="J3" s="19" t="s">
        <v>31</v>
      </c>
      <c r="K3" s="20" t="s">
        <v>32</v>
      </c>
      <c r="L3" s="20" t="s">
        <v>33</v>
      </c>
      <c r="M3" s="4" t="s">
        <v>34</v>
      </c>
      <c r="N3" s="4" t="s">
        <v>35</v>
      </c>
      <c r="O3" s="4" t="s">
        <v>36</v>
      </c>
    </row>
    <row r="4" spans="1:15" ht="30.75" thickBot="1" x14ac:dyDescent="0.3">
      <c r="A4" s="233" t="s">
        <v>14</v>
      </c>
      <c r="B4" s="108" t="s">
        <v>71</v>
      </c>
      <c r="C4" s="30">
        <v>0.17</v>
      </c>
      <c r="D4" s="104">
        <v>0.46</v>
      </c>
      <c r="E4" s="139">
        <v>0.17</v>
      </c>
      <c r="F4" s="49" t="s">
        <v>15</v>
      </c>
      <c r="G4" s="89">
        <v>0.7</v>
      </c>
      <c r="H4" s="140">
        <v>0.17</v>
      </c>
      <c r="I4" s="61" t="s">
        <v>15</v>
      </c>
      <c r="J4" s="90">
        <v>0.42</v>
      </c>
      <c r="K4" s="166">
        <v>0.17</v>
      </c>
      <c r="L4" s="72" t="s">
        <v>15</v>
      </c>
      <c r="M4" s="91">
        <v>0.54</v>
      </c>
      <c r="N4" s="141">
        <v>0.17</v>
      </c>
      <c r="O4" s="92" t="s">
        <v>15</v>
      </c>
    </row>
    <row r="5" spans="1:15" ht="30.75" thickBot="1" x14ac:dyDescent="0.3">
      <c r="A5" s="43" t="s">
        <v>16</v>
      </c>
      <c r="B5" s="23" t="s">
        <v>72</v>
      </c>
      <c r="C5" s="30">
        <v>0.17</v>
      </c>
      <c r="D5" s="105">
        <v>0.97</v>
      </c>
      <c r="E5" s="48">
        <v>0.17</v>
      </c>
      <c r="F5" s="50" t="s">
        <v>15</v>
      </c>
      <c r="G5" s="93">
        <v>1</v>
      </c>
      <c r="H5" s="60">
        <v>0.17</v>
      </c>
      <c r="I5" s="62" t="s">
        <v>15</v>
      </c>
      <c r="J5" s="94">
        <v>0.97</v>
      </c>
      <c r="K5" s="71">
        <v>0.17</v>
      </c>
      <c r="L5" s="73" t="s">
        <v>15</v>
      </c>
      <c r="M5" s="95">
        <v>0.9</v>
      </c>
      <c r="N5" s="81">
        <v>0.17</v>
      </c>
      <c r="O5" s="82" t="s">
        <v>15</v>
      </c>
    </row>
    <row r="6" spans="1:15" ht="45.75" thickBot="1" x14ac:dyDescent="0.3">
      <c r="A6" s="235" t="s">
        <v>65</v>
      </c>
      <c r="B6" s="23" t="s">
        <v>73</v>
      </c>
      <c r="C6" s="31">
        <v>0.17</v>
      </c>
      <c r="D6" s="57">
        <v>0.47</v>
      </c>
      <c r="E6" s="51">
        <v>0</v>
      </c>
      <c r="F6" s="52" t="s">
        <v>17</v>
      </c>
      <c r="G6" s="96">
        <v>0.77</v>
      </c>
      <c r="H6" s="63">
        <v>0</v>
      </c>
      <c r="I6" s="70" t="s">
        <v>17</v>
      </c>
      <c r="J6" s="97">
        <v>0.73</v>
      </c>
      <c r="K6" s="74">
        <v>0</v>
      </c>
      <c r="L6" s="74" t="s">
        <v>17</v>
      </c>
      <c r="M6" s="98">
        <v>0.63</v>
      </c>
      <c r="N6" s="83">
        <v>0</v>
      </c>
      <c r="O6" s="8" t="s">
        <v>17</v>
      </c>
    </row>
    <row r="7" spans="1:15" ht="30.75" thickBot="1" x14ac:dyDescent="0.3">
      <c r="A7" s="234" t="s">
        <v>90</v>
      </c>
      <c r="B7" s="38" t="s">
        <v>68</v>
      </c>
      <c r="C7" s="109">
        <v>0.17</v>
      </c>
      <c r="D7" s="106">
        <v>1</v>
      </c>
      <c r="E7" s="48">
        <v>0.16500000000000001</v>
      </c>
      <c r="F7" s="50" t="s">
        <v>15</v>
      </c>
      <c r="G7" s="99">
        <v>1</v>
      </c>
      <c r="H7" s="60">
        <v>0.16500000000000001</v>
      </c>
      <c r="I7" s="69" t="s">
        <v>15</v>
      </c>
      <c r="J7" s="94">
        <v>1</v>
      </c>
      <c r="K7" s="71">
        <v>0.16500000000000001</v>
      </c>
      <c r="L7" s="100" t="s">
        <v>15</v>
      </c>
      <c r="M7" s="101">
        <v>1</v>
      </c>
      <c r="N7" s="84">
        <v>0.25</v>
      </c>
      <c r="O7" s="82" t="s">
        <v>15</v>
      </c>
    </row>
    <row r="8" spans="1:15" ht="165.75" thickBot="1" x14ac:dyDescent="0.3">
      <c r="A8" s="24" t="s">
        <v>69</v>
      </c>
      <c r="B8" s="25" t="s">
        <v>74</v>
      </c>
      <c r="C8" s="110">
        <v>0.17</v>
      </c>
      <c r="D8" s="107" t="s">
        <v>70</v>
      </c>
      <c r="E8" s="48">
        <v>0.17</v>
      </c>
      <c r="F8" s="49" t="s">
        <v>15</v>
      </c>
      <c r="G8" s="236">
        <v>0.12</v>
      </c>
      <c r="H8" s="60">
        <v>0.17</v>
      </c>
      <c r="I8" s="64" t="s">
        <v>15</v>
      </c>
      <c r="J8" s="94">
        <v>0.5</v>
      </c>
      <c r="K8" s="71">
        <v>0.17</v>
      </c>
      <c r="L8" s="75" t="s">
        <v>15</v>
      </c>
      <c r="M8" s="102" t="s">
        <v>70</v>
      </c>
      <c r="N8" s="84">
        <v>0.17</v>
      </c>
      <c r="O8" s="82" t="s">
        <v>15</v>
      </c>
    </row>
    <row r="9" spans="1:15" ht="45.75" thickBot="1" x14ac:dyDescent="0.3">
      <c r="A9" s="232" t="s">
        <v>67</v>
      </c>
      <c r="B9" s="38" t="s">
        <v>75</v>
      </c>
      <c r="C9" s="111">
        <v>0.15</v>
      </c>
      <c r="D9" s="106">
        <v>1</v>
      </c>
      <c r="E9" s="53">
        <v>0.15</v>
      </c>
      <c r="F9" s="50" t="s">
        <v>15</v>
      </c>
      <c r="G9" s="99">
        <v>1</v>
      </c>
      <c r="H9" s="65">
        <v>0.15</v>
      </c>
      <c r="I9" s="64" t="s">
        <v>15</v>
      </c>
      <c r="J9" s="94">
        <v>1</v>
      </c>
      <c r="K9" s="76">
        <v>0.15</v>
      </c>
      <c r="L9" s="77" t="s">
        <v>15</v>
      </c>
      <c r="M9" s="101">
        <v>1</v>
      </c>
      <c r="N9" s="85">
        <v>0.15</v>
      </c>
      <c r="O9" s="103" t="s">
        <v>15</v>
      </c>
    </row>
    <row r="10" spans="1:15" ht="32.25" thickBot="1" x14ac:dyDescent="0.3">
      <c r="A10" s="21" t="s">
        <v>18</v>
      </c>
      <c r="B10" s="21" t="s">
        <v>19</v>
      </c>
      <c r="C10" s="116">
        <v>1</v>
      </c>
      <c r="D10" s="54" t="s">
        <v>37</v>
      </c>
      <c r="E10" s="55">
        <f>SUM(E4:E9)</f>
        <v>0.82500000000000007</v>
      </c>
      <c r="F10" s="56" t="s">
        <v>15</v>
      </c>
      <c r="G10" s="66" t="s">
        <v>38</v>
      </c>
      <c r="H10" s="67">
        <f>SUM(H4:H9)</f>
        <v>0.82500000000000007</v>
      </c>
      <c r="I10" s="68" t="s">
        <v>15</v>
      </c>
      <c r="J10" s="78" t="s">
        <v>39</v>
      </c>
      <c r="K10" s="79">
        <f>SUM(K4:K9)</f>
        <v>0.82500000000000007</v>
      </c>
      <c r="L10" s="80" t="s">
        <v>15</v>
      </c>
      <c r="M10" s="86" t="s">
        <v>40</v>
      </c>
      <c r="N10" s="87">
        <f>SUM(N4:N9)</f>
        <v>0.91000000000000014</v>
      </c>
      <c r="O10" s="88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A3478-F091-4102-BFE1-3D2AD56B4A27}">
  <sheetPr>
    <tabColor rgb="FFC00000"/>
  </sheetPr>
  <dimension ref="A2:L20"/>
  <sheetViews>
    <sheetView topLeftCell="A9" workbookViewId="0">
      <selection activeCell="G14" sqref="G14"/>
    </sheetView>
  </sheetViews>
  <sheetFormatPr defaultRowHeight="15" x14ac:dyDescent="0.25"/>
  <cols>
    <col min="1" max="1" width="38.28515625" customWidth="1"/>
    <col min="2" max="2" width="50.140625" customWidth="1"/>
    <col min="3" max="3" width="14.140625" customWidth="1"/>
    <col min="4" max="4" width="17.140625" customWidth="1"/>
    <col min="5" max="5" width="14.7109375" customWidth="1"/>
    <col min="6" max="6" width="14" customWidth="1"/>
    <col min="7" max="7" width="14.7109375" customWidth="1"/>
    <col min="8" max="8" width="11.5703125" customWidth="1"/>
    <col min="9" max="9" width="14.140625" customWidth="1"/>
    <col min="10" max="10" width="16.28515625" customWidth="1"/>
    <col min="11" max="11" width="13.140625" customWidth="1"/>
    <col min="12" max="12" width="14" customWidth="1"/>
    <col min="13" max="13" width="12.7109375" customWidth="1"/>
    <col min="14" max="14" width="19.7109375" customWidth="1"/>
    <col min="15" max="15" width="15.7109375" customWidth="1"/>
  </cols>
  <sheetData>
    <row r="2" spans="1:12" ht="15.75" thickBot="1" x14ac:dyDescent="0.3"/>
    <row r="3" spans="1:12" ht="95.25" thickBot="1" x14ac:dyDescent="0.3">
      <c r="A3" s="1" t="s">
        <v>76</v>
      </c>
      <c r="B3" s="1" t="s">
        <v>0</v>
      </c>
      <c r="C3" s="12" t="s">
        <v>1</v>
      </c>
      <c r="D3" s="22" t="s">
        <v>2</v>
      </c>
      <c r="E3" s="22" t="s">
        <v>3</v>
      </c>
      <c r="F3" s="122" t="s">
        <v>4</v>
      </c>
      <c r="G3" s="3" t="s">
        <v>5</v>
      </c>
      <c r="H3" s="3" t="s">
        <v>6</v>
      </c>
      <c r="I3" s="3" t="s">
        <v>7</v>
      </c>
      <c r="J3" s="123" t="s">
        <v>8</v>
      </c>
      <c r="K3" s="5" t="s">
        <v>9</v>
      </c>
      <c r="L3" s="5" t="s">
        <v>10</v>
      </c>
    </row>
    <row r="4" spans="1:12" ht="30.75" thickBot="1" x14ac:dyDescent="0.3">
      <c r="A4" s="41" t="s">
        <v>14</v>
      </c>
      <c r="B4" s="108" t="s">
        <v>93</v>
      </c>
      <c r="C4" s="30">
        <v>0.17</v>
      </c>
      <c r="D4" s="120">
        <v>0.69</v>
      </c>
      <c r="E4" s="139">
        <v>0.17</v>
      </c>
      <c r="F4" s="143" t="s">
        <v>15</v>
      </c>
      <c r="G4" s="124">
        <v>0.6</v>
      </c>
      <c r="H4" s="140">
        <v>0.17</v>
      </c>
      <c r="I4" s="144" t="s">
        <v>15</v>
      </c>
      <c r="J4" s="128">
        <v>0.68</v>
      </c>
      <c r="K4" s="141">
        <v>0.17</v>
      </c>
      <c r="L4" s="145" t="s">
        <v>15</v>
      </c>
    </row>
    <row r="5" spans="1:12" ht="16.5" thickBot="1" x14ac:dyDescent="0.3">
      <c r="A5" s="42" t="s">
        <v>16</v>
      </c>
      <c r="B5" s="23" t="s">
        <v>72</v>
      </c>
      <c r="C5" s="30">
        <v>0.17</v>
      </c>
      <c r="D5" s="45">
        <v>0.97</v>
      </c>
      <c r="E5" s="139">
        <v>0.17</v>
      </c>
      <c r="F5" s="147" t="s">
        <v>15</v>
      </c>
      <c r="G5" s="125">
        <v>0.97</v>
      </c>
      <c r="H5" s="140">
        <v>0.17</v>
      </c>
      <c r="I5" s="148" t="s">
        <v>15</v>
      </c>
      <c r="J5" s="129">
        <v>0.97</v>
      </c>
      <c r="K5" s="141">
        <v>0.17</v>
      </c>
      <c r="L5" s="149" t="s">
        <v>15</v>
      </c>
    </row>
    <row r="6" spans="1:12" ht="45.75" thickBot="1" x14ac:dyDescent="0.3">
      <c r="A6" s="43" t="s">
        <v>65</v>
      </c>
      <c r="B6" s="23" t="s">
        <v>73</v>
      </c>
      <c r="C6" s="30">
        <v>0.17</v>
      </c>
      <c r="D6" s="115">
        <v>0.53</v>
      </c>
      <c r="E6" s="58">
        <v>0</v>
      </c>
      <c r="F6" s="59" t="s">
        <v>17</v>
      </c>
      <c r="G6" s="126">
        <v>0.8</v>
      </c>
      <c r="H6" s="151">
        <v>0.17</v>
      </c>
      <c r="I6" s="152" t="s">
        <v>15</v>
      </c>
      <c r="J6" s="130">
        <v>0.77</v>
      </c>
      <c r="K6" s="153">
        <v>0</v>
      </c>
      <c r="L6" s="153" t="s">
        <v>17</v>
      </c>
    </row>
    <row r="7" spans="1:12" ht="60.75" thickBot="1" x14ac:dyDescent="0.3">
      <c r="A7" s="44" t="s">
        <v>66</v>
      </c>
      <c r="B7" s="38" t="s">
        <v>68</v>
      </c>
      <c r="C7" s="117">
        <v>0.17</v>
      </c>
      <c r="D7" s="46">
        <v>1</v>
      </c>
      <c r="E7" s="139">
        <v>0.16500000000000001</v>
      </c>
      <c r="F7" s="147" t="s">
        <v>15</v>
      </c>
      <c r="G7" s="124">
        <v>1</v>
      </c>
      <c r="H7" s="140">
        <v>0.16500000000000001</v>
      </c>
      <c r="I7" s="154" t="s">
        <v>15</v>
      </c>
      <c r="J7" s="131">
        <v>1</v>
      </c>
      <c r="K7" s="141">
        <v>0.16500000000000001</v>
      </c>
      <c r="L7" s="155" t="s">
        <v>15</v>
      </c>
    </row>
    <row r="8" spans="1:12" ht="105.75" thickBot="1" x14ac:dyDescent="0.3">
      <c r="A8" s="24" t="s">
        <v>69</v>
      </c>
      <c r="B8" s="25" t="s">
        <v>74</v>
      </c>
      <c r="C8" s="118">
        <v>0.17</v>
      </c>
      <c r="D8" s="121">
        <v>7.0000000000000007E-2</v>
      </c>
      <c r="E8" s="139">
        <v>0.17</v>
      </c>
      <c r="F8" s="143" t="s">
        <v>15</v>
      </c>
      <c r="G8" s="127">
        <v>1</v>
      </c>
      <c r="H8" s="140">
        <v>0.17</v>
      </c>
      <c r="I8" s="157" t="s">
        <v>15</v>
      </c>
      <c r="J8" s="132">
        <v>1</v>
      </c>
      <c r="K8" s="141">
        <v>0.17</v>
      </c>
      <c r="L8" s="158" t="s">
        <v>15</v>
      </c>
    </row>
    <row r="9" spans="1:12" ht="30.75" thickBot="1" x14ac:dyDescent="0.3">
      <c r="A9" s="26" t="s">
        <v>67</v>
      </c>
      <c r="B9" s="38" t="s">
        <v>75</v>
      </c>
      <c r="C9" s="119">
        <v>0.15</v>
      </c>
      <c r="D9" s="46">
        <v>1</v>
      </c>
      <c r="E9" s="160">
        <v>0.15</v>
      </c>
      <c r="F9" s="147" t="s">
        <v>15</v>
      </c>
      <c r="G9" s="124">
        <v>1</v>
      </c>
      <c r="H9" s="161">
        <v>0.15</v>
      </c>
      <c r="I9" s="157" t="s">
        <v>15</v>
      </c>
      <c r="J9" s="131">
        <v>1</v>
      </c>
      <c r="K9" s="162">
        <v>0.15</v>
      </c>
      <c r="L9" s="163" t="s">
        <v>15</v>
      </c>
    </row>
    <row r="10" spans="1:12" ht="16.5" thickBot="1" x14ac:dyDescent="0.3">
      <c r="A10" s="21" t="s">
        <v>18</v>
      </c>
      <c r="B10" s="21" t="s">
        <v>19</v>
      </c>
      <c r="C10" s="138">
        <f>SUM(C4:C9)</f>
        <v>1</v>
      </c>
      <c r="D10" s="9" t="s">
        <v>20</v>
      </c>
      <c r="E10" s="55">
        <f>SUM(E4:E9)</f>
        <v>0.82500000000000007</v>
      </c>
      <c r="F10" s="56" t="s">
        <v>15</v>
      </c>
      <c r="G10" s="10" t="s">
        <v>21</v>
      </c>
      <c r="H10" s="67">
        <v>1</v>
      </c>
      <c r="I10" s="66" t="s">
        <v>15</v>
      </c>
      <c r="J10" s="133" t="s">
        <v>22</v>
      </c>
      <c r="K10" s="112">
        <f>SUM(K4:K9)</f>
        <v>0.82500000000000007</v>
      </c>
      <c r="L10" s="113" t="s">
        <v>15</v>
      </c>
    </row>
    <row r="12" spans="1:12" ht="15.75" thickBot="1" x14ac:dyDescent="0.3"/>
    <row r="13" spans="1:12" ht="63.75" thickBot="1" x14ac:dyDescent="0.3">
      <c r="A13" s="1" t="s">
        <v>94</v>
      </c>
      <c r="B13" s="1" t="s">
        <v>0</v>
      </c>
      <c r="C13" s="12" t="s">
        <v>1</v>
      </c>
      <c r="D13" s="37" t="s">
        <v>11</v>
      </c>
      <c r="E13" s="6" t="s">
        <v>12</v>
      </c>
      <c r="F13" s="7" t="s">
        <v>13</v>
      </c>
    </row>
    <row r="14" spans="1:12" ht="30.75" thickBot="1" x14ac:dyDescent="0.3">
      <c r="A14" s="41" t="s">
        <v>14</v>
      </c>
      <c r="B14" s="108" t="s">
        <v>93</v>
      </c>
      <c r="C14" s="30">
        <v>0.17</v>
      </c>
      <c r="D14" s="243">
        <v>0.66</v>
      </c>
      <c r="E14" s="142">
        <v>0.17</v>
      </c>
      <c r="F14" s="146" t="s">
        <v>15</v>
      </c>
    </row>
    <row r="15" spans="1:12" ht="16.5" thickBot="1" x14ac:dyDescent="0.3">
      <c r="A15" s="42" t="s">
        <v>16</v>
      </c>
      <c r="B15" s="23" t="s">
        <v>72</v>
      </c>
      <c r="C15" s="30">
        <v>0.17</v>
      </c>
      <c r="D15" s="244">
        <v>1</v>
      </c>
      <c r="E15" s="142">
        <v>0.17</v>
      </c>
      <c r="F15" s="150" t="s">
        <v>15</v>
      </c>
    </row>
    <row r="16" spans="1:12" ht="45.75" thickBot="1" x14ac:dyDescent="0.3">
      <c r="A16" s="43" t="s">
        <v>65</v>
      </c>
      <c r="B16" s="23" t="s">
        <v>73</v>
      </c>
      <c r="C16" s="30">
        <v>0.17</v>
      </c>
      <c r="D16" s="134">
        <v>0.9</v>
      </c>
      <c r="E16" s="142">
        <v>0.17</v>
      </c>
      <c r="F16" s="150" t="s">
        <v>15</v>
      </c>
    </row>
    <row r="17" spans="1:6" ht="60.75" thickBot="1" x14ac:dyDescent="0.3">
      <c r="A17" s="44" t="s">
        <v>66</v>
      </c>
      <c r="B17" s="38" t="s">
        <v>68</v>
      </c>
      <c r="C17" s="117">
        <v>0.17</v>
      </c>
      <c r="D17" s="135">
        <v>1</v>
      </c>
      <c r="E17" s="142">
        <v>0.16500000000000001</v>
      </c>
      <c r="F17" s="156" t="s">
        <v>15</v>
      </c>
    </row>
    <row r="18" spans="1:6" ht="105.75" thickBot="1" x14ac:dyDescent="0.3">
      <c r="A18" s="24" t="s">
        <v>69</v>
      </c>
      <c r="B18" s="25" t="s">
        <v>74</v>
      </c>
      <c r="C18" s="118">
        <v>0.17</v>
      </c>
      <c r="D18" s="136" t="s">
        <v>77</v>
      </c>
      <c r="E18" s="142">
        <v>0.17</v>
      </c>
      <c r="F18" s="159" t="s">
        <v>15</v>
      </c>
    </row>
    <row r="19" spans="1:6" ht="30.75" thickBot="1" x14ac:dyDescent="0.3">
      <c r="A19" s="26" t="s">
        <v>67</v>
      </c>
      <c r="B19" s="38" t="s">
        <v>75</v>
      </c>
      <c r="C19" s="119">
        <v>0.15</v>
      </c>
      <c r="D19" s="135">
        <v>1</v>
      </c>
      <c r="E19" s="164">
        <v>0.15</v>
      </c>
      <c r="F19" s="165" t="s">
        <v>15</v>
      </c>
    </row>
    <row r="20" spans="1:6" ht="16.5" thickBot="1" x14ac:dyDescent="0.3">
      <c r="A20" s="21" t="s">
        <v>18</v>
      </c>
      <c r="B20" s="21" t="s">
        <v>19</v>
      </c>
      <c r="C20" s="138">
        <f>SUM(C14:C19)</f>
        <v>1</v>
      </c>
      <c r="D20" s="11" t="s">
        <v>23</v>
      </c>
      <c r="E20" s="137">
        <f>SUM(E14:E19)</f>
        <v>0.99500000000000011</v>
      </c>
      <c r="F20" s="114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4811-609D-498F-A5BB-B8E8B2C13C4F}">
  <sheetPr>
    <tabColor theme="5" tint="0.39997558519241921"/>
  </sheetPr>
  <dimension ref="A2:F10"/>
  <sheetViews>
    <sheetView workbookViewId="0">
      <selection activeCell="A3" sqref="A3:B9"/>
    </sheetView>
  </sheetViews>
  <sheetFormatPr defaultRowHeight="15" x14ac:dyDescent="0.25"/>
  <cols>
    <col min="1" max="1" width="44.7109375" customWidth="1"/>
    <col min="2" max="2" width="52.85546875" customWidth="1"/>
    <col min="3" max="3" width="10.5703125" customWidth="1"/>
    <col min="4" max="4" width="11.85546875" customWidth="1"/>
    <col min="5" max="5" width="11.140625" customWidth="1"/>
    <col min="6" max="6" width="14.28515625" customWidth="1"/>
    <col min="7" max="7" width="13.5703125" customWidth="1"/>
    <col min="8" max="8" width="14.42578125" customWidth="1"/>
    <col min="9" max="9" width="15.5703125" customWidth="1"/>
    <col min="10" max="10" width="13.5703125" customWidth="1"/>
    <col min="11" max="11" width="14.28515625" customWidth="1"/>
    <col min="12" max="12" width="14.42578125" customWidth="1"/>
    <col min="13" max="13" width="13.85546875" customWidth="1"/>
    <col min="14" max="14" width="14.140625" customWidth="1"/>
    <col min="15" max="15" width="13.140625" customWidth="1"/>
    <col min="16" max="16" width="12.7109375" customWidth="1"/>
    <col min="17" max="17" width="13.7109375" customWidth="1"/>
    <col min="18" max="18" width="12.28515625" customWidth="1"/>
  </cols>
  <sheetData>
    <row r="2" spans="1:6" ht="15.75" thickBot="1" x14ac:dyDescent="0.3"/>
    <row r="3" spans="1:6" ht="48" thickBot="1" x14ac:dyDescent="0.3">
      <c r="A3" s="237" t="s">
        <v>78</v>
      </c>
      <c r="B3" s="238" t="s">
        <v>42</v>
      </c>
      <c r="C3" s="27" t="s">
        <v>1</v>
      </c>
      <c r="D3" s="27" t="s">
        <v>43</v>
      </c>
      <c r="E3" s="28" t="s">
        <v>44</v>
      </c>
      <c r="F3" s="29" t="s">
        <v>45</v>
      </c>
    </row>
    <row r="4" spans="1:6" ht="48" thickBot="1" x14ac:dyDescent="0.3">
      <c r="A4" s="239" t="s">
        <v>79</v>
      </c>
      <c r="B4" s="167" t="s">
        <v>80</v>
      </c>
      <c r="C4" s="47">
        <v>0.17</v>
      </c>
      <c r="D4" s="170">
        <v>0.71</v>
      </c>
      <c r="E4" s="47">
        <v>0.17</v>
      </c>
      <c r="F4" s="171" t="s">
        <v>15</v>
      </c>
    </row>
    <row r="5" spans="1:6" ht="32.25" thickBot="1" x14ac:dyDescent="0.3">
      <c r="A5" s="240" t="s">
        <v>81</v>
      </c>
      <c r="B5" s="168" t="s">
        <v>91</v>
      </c>
      <c r="C5" s="47">
        <v>0.17</v>
      </c>
      <c r="D5" s="172">
        <v>1</v>
      </c>
      <c r="E5" s="47">
        <v>0.17</v>
      </c>
      <c r="F5" s="171" t="s">
        <v>15</v>
      </c>
    </row>
    <row r="6" spans="1:6" ht="32.25" thickBot="1" x14ac:dyDescent="0.3">
      <c r="A6" s="241" t="s">
        <v>46</v>
      </c>
      <c r="B6" s="167" t="s">
        <v>82</v>
      </c>
      <c r="C6" s="47">
        <v>0.17</v>
      </c>
      <c r="D6" s="170">
        <v>0.96</v>
      </c>
      <c r="E6" s="47">
        <v>0.17</v>
      </c>
      <c r="F6" s="171" t="s">
        <v>15</v>
      </c>
    </row>
    <row r="7" spans="1:6" ht="16.5" thickBot="1" x14ac:dyDescent="0.3">
      <c r="A7" s="242" t="s">
        <v>16</v>
      </c>
      <c r="B7" s="169" t="s">
        <v>41</v>
      </c>
      <c r="C7" s="173">
        <v>0.17</v>
      </c>
      <c r="D7" s="172">
        <v>1</v>
      </c>
      <c r="E7" s="173">
        <v>0.17</v>
      </c>
      <c r="F7" s="171" t="s">
        <v>15</v>
      </c>
    </row>
    <row r="8" spans="1:6" ht="48" thickBot="1" x14ac:dyDescent="0.3">
      <c r="A8" s="242" t="s">
        <v>92</v>
      </c>
      <c r="B8" s="169" t="s">
        <v>73</v>
      </c>
      <c r="C8" s="174">
        <v>0.17</v>
      </c>
      <c r="D8" s="170">
        <v>0.9</v>
      </c>
      <c r="E8" s="174">
        <v>0.17</v>
      </c>
      <c r="F8" s="171" t="s">
        <v>15</v>
      </c>
    </row>
    <row r="9" spans="1:6" ht="32.25" thickBot="1" x14ac:dyDescent="0.3">
      <c r="A9" s="241" t="s">
        <v>83</v>
      </c>
      <c r="B9" s="167" t="s">
        <v>84</v>
      </c>
      <c r="C9" s="175">
        <v>0.15</v>
      </c>
      <c r="D9" s="170">
        <v>1</v>
      </c>
      <c r="E9" s="175">
        <v>0.15</v>
      </c>
      <c r="F9" s="171" t="s">
        <v>15</v>
      </c>
    </row>
    <row r="10" spans="1:6" ht="16.5" thickBot="1" x14ac:dyDescent="0.3">
      <c r="A10" s="176" t="s">
        <v>18</v>
      </c>
      <c r="B10" s="177" t="s">
        <v>19</v>
      </c>
      <c r="C10" s="179">
        <f>SUM(C4:C9)</f>
        <v>1</v>
      </c>
      <c r="D10" s="177" t="s">
        <v>85</v>
      </c>
      <c r="E10" s="178">
        <f>SUM(E4:E9)</f>
        <v>1</v>
      </c>
      <c r="F10" s="32" t="s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B0D4-8128-4DCF-ADF4-8CBDE56EE675}">
  <sheetPr>
    <tabColor theme="8" tint="0.39997558519241921"/>
  </sheetPr>
  <dimension ref="A2:I20"/>
  <sheetViews>
    <sheetView tabSelected="1" workbookViewId="0">
      <selection activeCell="K14" sqref="K14"/>
    </sheetView>
  </sheetViews>
  <sheetFormatPr defaultRowHeight="15" x14ac:dyDescent="0.25"/>
  <cols>
    <col min="1" max="1" width="35.28515625" customWidth="1"/>
    <col min="2" max="2" width="38.5703125" customWidth="1"/>
    <col min="3" max="3" width="9.28515625" customWidth="1"/>
    <col min="4" max="4" width="13.85546875" customWidth="1"/>
    <col min="5" max="5" width="14.85546875" customWidth="1"/>
    <col min="6" max="6" width="15.42578125" customWidth="1"/>
    <col min="7" max="7" width="15.5703125" customWidth="1"/>
    <col min="8" max="8" width="15.28515625" customWidth="1"/>
    <col min="9" max="9" width="14.5703125" customWidth="1"/>
    <col min="10" max="11" width="16.28515625" customWidth="1"/>
    <col min="12" max="12" width="14.7109375" customWidth="1"/>
    <col min="13" max="13" width="14.42578125" customWidth="1"/>
    <col min="14" max="14" width="14.28515625" customWidth="1"/>
    <col min="15" max="15" width="15" customWidth="1"/>
    <col min="16" max="16" width="16.28515625" customWidth="1"/>
    <col min="17" max="17" width="15.28515625" customWidth="1"/>
  </cols>
  <sheetData>
    <row r="2" spans="1:9" ht="15.75" thickBot="1" x14ac:dyDescent="0.3"/>
    <row r="3" spans="1:9" ht="48" thickBot="1" x14ac:dyDescent="0.3">
      <c r="A3" s="12" t="s">
        <v>95</v>
      </c>
      <c r="B3" s="13" t="s">
        <v>0</v>
      </c>
      <c r="C3" s="14" t="s">
        <v>24</v>
      </c>
      <c r="D3" s="33" t="s">
        <v>47</v>
      </c>
      <c r="E3" s="33" t="s">
        <v>48</v>
      </c>
      <c r="F3" s="34" t="s">
        <v>49</v>
      </c>
      <c r="G3" s="2" t="s">
        <v>50</v>
      </c>
      <c r="H3" s="18" t="s">
        <v>51</v>
      </c>
      <c r="I3" s="2" t="s">
        <v>52</v>
      </c>
    </row>
    <row r="4" spans="1:9" ht="30.75" thickBot="1" x14ac:dyDescent="0.3">
      <c r="A4" s="233" t="s">
        <v>14</v>
      </c>
      <c r="B4" s="108" t="s">
        <v>71</v>
      </c>
      <c r="C4" s="30">
        <v>0.17</v>
      </c>
      <c r="D4" s="180">
        <v>0.65</v>
      </c>
      <c r="E4" s="48">
        <v>0.17</v>
      </c>
      <c r="F4" s="181" t="s">
        <v>15</v>
      </c>
      <c r="G4" s="198">
        <v>0.52</v>
      </c>
      <c r="H4" s="205">
        <v>0.17</v>
      </c>
      <c r="I4" s="203" t="s">
        <v>15</v>
      </c>
    </row>
    <row r="5" spans="1:9" ht="30.75" thickBot="1" x14ac:dyDescent="0.3">
      <c r="A5" s="43" t="s">
        <v>16</v>
      </c>
      <c r="B5" s="23" t="s">
        <v>72</v>
      </c>
      <c r="C5" s="30">
        <v>0.17</v>
      </c>
      <c r="D5" s="182">
        <v>0.93</v>
      </c>
      <c r="E5" s="48">
        <v>0.17</v>
      </c>
      <c r="F5" s="181" t="s">
        <v>15</v>
      </c>
      <c r="G5" s="199">
        <v>1</v>
      </c>
      <c r="H5" s="205">
        <v>0.17</v>
      </c>
      <c r="I5" s="203" t="s">
        <v>15</v>
      </c>
    </row>
    <row r="6" spans="1:9" ht="45.75" thickBot="1" x14ac:dyDescent="0.3">
      <c r="A6" s="235" t="s">
        <v>65</v>
      </c>
      <c r="B6" s="23" t="s">
        <v>73</v>
      </c>
      <c r="C6" s="31">
        <v>0.17</v>
      </c>
      <c r="D6" s="183">
        <v>0.4</v>
      </c>
      <c r="E6" s="184">
        <v>0</v>
      </c>
      <c r="F6" s="185" t="s">
        <v>58</v>
      </c>
      <c r="G6" s="200">
        <v>0.6</v>
      </c>
      <c r="H6" s="193">
        <v>0</v>
      </c>
      <c r="I6" s="204" t="s">
        <v>17</v>
      </c>
    </row>
    <row r="7" spans="1:9" ht="45.75" thickBot="1" x14ac:dyDescent="0.3">
      <c r="A7" s="234" t="s">
        <v>90</v>
      </c>
      <c r="B7" s="38" t="s">
        <v>68</v>
      </c>
      <c r="C7" s="109">
        <v>0.17</v>
      </c>
      <c r="D7" s="186">
        <v>1</v>
      </c>
      <c r="E7" s="187">
        <v>0.17</v>
      </c>
      <c r="F7" s="181" t="s">
        <v>15</v>
      </c>
      <c r="G7" s="201">
        <v>0.86</v>
      </c>
      <c r="H7" s="194">
        <v>0.17</v>
      </c>
      <c r="I7" s="203" t="s">
        <v>15</v>
      </c>
    </row>
    <row r="8" spans="1:9" ht="60.75" thickBot="1" x14ac:dyDescent="0.3">
      <c r="A8" s="231" t="s">
        <v>69</v>
      </c>
      <c r="B8" s="25" t="s">
        <v>89</v>
      </c>
      <c r="C8" s="110">
        <v>0.17</v>
      </c>
      <c r="D8" s="188" t="s">
        <v>86</v>
      </c>
      <c r="E8" s="189">
        <v>0.17</v>
      </c>
      <c r="F8" s="181" t="s">
        <v>59</v>
      </c>
      <c r="G8" s="202" t="s">
        <v>86</v>
      </c>
      <c r="H8" s="195">
        <v>0.17</v>
      </c>
      <c r="I8" s="203" t="s">
        <v>15</v>
      </c>
    </row>
    <row r="9" spans="1:9" ht="45.75" thickBot="1" x14ac:dyDescent="0.3">
      <c r="A9" s="232" t="s">
        <v>67</v>
      </c>
      <c r="B9" s="38" t="s">
        <v>75</v>
      </c>
      <c r="C9" s="111">
        <v>0.15</v>
      </c>
      <c r="D9" s="186">
        <v>1</v>
      </c>
      <c r="E9" s="53">
        <v>0.15</v>
      </c>
      <c r="F9" s="181" t="s">
        <v>59</v>
      </c>
      <c r="G9" s="201">
        <v>1</v>
      </c>
      <c r="H9" s="161">
        <v>0.15</v>
      </c>
      <c r="I9" s="203" t="s">
        <v>59</v>
      </c>
    </row>
    <row r="10" spans="1:9" ht="16.5" thickBot="1" x14ac:dyDescent="0.3">
      <c r="A10" s="190" t="s">
        <v>18</v>
      </c>
      <c r="B10" s="190" t="s">
        <v>19</v>
      </c>
      <c r="C10" s="191">
        <v>1</v>
      </c>
      <c r="D10" s="196" t="s">
        <v>87</v>
      </c>
      <c r="E10" s="197">
        <f>SUM(E4:E9)</f>
        <v>0.83000000000000007</v>
      </c>
      <c r="F10" s="192" t="s">
        <v>15</v>
      </c>
      <c r="G10" s="68" t="s">
        <v>60</v>
      </c>
      <c r="H10" s="67">
        <f>SUM(H4:H9)</f>
        <v>0.83000000000000007</v>
      </c>
      <c r="I10" s="206" t="s">
        <v>59</v>
      </c>
    </row>
    <row r="12" spans="1:9" ht="15.75" thickBot="1" x14ac:dyDescent="0.3"/>
    <row r="13" spans="1:9" ht="48" thickBot="1" x14ac:dyDescent="0.3">
      <c r="A13" s="12" t="s">
        <v>96</v>
      </c>
      <c r="B13" s="13" t="s">
        <v>0</v>
      </c>
      <c r="C13" s="14" t="s">
        <v>24</v>
      </c>
      <c r="D13" s="35" t="s">
        <v>53</v>
      </c>
      <c r="E13" s="214" t="s">
        <v>63</v>
      </c>
      <c r="F13" s="4" t="s">
        <v>54</v>
      </c>
      <c r="G13" s="36" t="s">
        <v>55</v>
      </c>
      <c r="H13" s="37" t="s">
        <v>56</v>
      </c>
      <c r="I13" s="37" t="s">
        <v>57</v>
      </c>
    </row>
    <row r="14" spans="1:9" ht="30.75" thickBot="1" x14ac:dyDescent="0.3">
      <c r="A14" s="233" t="s">
        <v>14</v>
      </c>
      <c r="B14" s="108" t="s">
        <v>71</v>
      </c>
      <c r="C14" s="30">
        <v>0.17</v>
      </c>
      <c r="D14" s="207">
        <v>0.47</v>
      </c>
      <c r="E14" s="141">
        <v>0.17</v>
      </c>
      <c r="F14" s="82" t="s">
        <v>15</v>
      </c>
      <c r="G14" s="220">
        <v>0.35</v>
      </c>
      <c r="H14" s="221">
        <v>0</v>
      </c>
      <c r="I14" s="40" t="s">
        <v>17</v>
      </c>
    </row>
    <row r="15" spans="1:9" ht="30.75" thickBot="1" x14ac:dyDescent="0.3">
      <c r="A15" s="43" t="s">
        <v>16</v>
      </c>
      <c r="B15" s="23" t="s">
        <v>72</v>
      </c>
      <c r="C15" s="30">
        <v>0.17</v>
      </c>
      <c r="D15" s="208">
        <v>0.97</v>
      </c>
      <c r="E15" s="141">
        <v>0.17</v>
      </c>
      <c r="F15" s="82" t="s">
        <v>15</v>
      </c>
      <c r="G15" s="222">
        <v>1</v>
      </c>
      <c r="H15" s="142">
        <v>0.17</v>
      </c>
      <c r="I15" s="39" t="s">
        <v>15</v>
      </c>
    </row>
    <row r="16" spans="1:9" ht="45.75" thickBot="1" x14ac:dyDescent="0.3">
      <c r="A16" s="235" t="s">
        <v>65</v>
      </c>
      <c r="B16" s="23" t="s">
        <v>73</v>
      </c>
      <c r="C16" s="31">
        <v>0.17</v>
      </c>
      <c r="D16" s="209">
        <v>0.33</v>
      </c>
      <c r="E16" s="215">
        <v>0</v>
      </c>
      <c r="F16" s="219" t="s">
        <v>17</v>
      </c>
      <c r="G16" s="223">
        <v>0.6</v>
      </c>
      <c r="H16" s="221">
        <v>0</v>
      </c>
      <c r="I16" s="40" t="s">
        <v>17</v>
      </c>
    </row>
    <row r="17" spans="1:9" ht="45.75" thickBot="1" x14ac:dyDescent="0.3">
      <c r="A17" s="234" t="s">
        <v>90</v>
      </c>
      <c r="B17" s="38" t="s">
        <v>68</v>
      </c>
      <c r="C17" s="109">
        <v>0.17</v>
      </c>
      <c r="D17" s="210">
        <v>0.87</v>
      </c>
      <c r="E17" s="216">
        <v>0.17</v>
      </c>
      <c r="F17" s="82" t="s">
        <v>15</v>
      </c>
      <c r="G17" s="224">
        <v>1</v>
      </c>
      <c r="H17" s="225">
        <v>0.17</v>
      </c>
      <c r="I17" s="39" t="s">
        <v>15</v>
      </c>
    </row>
    <row r="18" spans="1:9" ht="60.75" thickBot="1" x14ac:dyDescent="0.3">
      <c r="A18" s="231" t="s">
        <v>69</v>
      </c>
      <c r="B18" s="25" t="s">
        <v>89</v>
      </c>
      <c r="C18" s="110">
        <v>0.17</v>
      </c>
      <c r="D18" s="211" t="s">
        <v>88</v>
      </c>
      <c r="E18" s="217">
        <v>0.17</v>
      </c>
      <c r="F18" s="82" t="s">
        <v>15</v>
      </c>
      <c r="G18" s="226" t="s">
        <v>88</v>
      </c>
      <c r="H18" s="227">
        <v>0.17</v>
      </c>
      <c r="I18" s="39" t="s">
        <v>15</v>
      </c>
    </row>
    <row r="19" spans="1:9" ht="45.75" thickBot="1" x14ac:dyDescent="0.3">
      <c r="A19" s="232" t="s">
        <v>67</v>
      </c>
      <c r="B19" s="38" t="s">
        <v>75</v>
      </c>
      <c r="C19" s="111">
        <v>0.15</v>
      </c>
      <c r="D19" s="210">
        <v>0.93</v>
      </c>
      <c r="E19" s="218">
        <v>0.15</v>
      </c>
      <c r="F19" s="82" t="s">
        <v>59</v>
      </c>
      <c r="G19" s="224">
        <v>1</v>
      </c>
      <c r="H19" s="164">
        <v>0.15</v>
      </c>
      <c r="I19" s="39" t="s">
        <v>59</v>
      </c>
    </row>
    <row r="20" spans="1:9" ht="16.5" thickBot="1" x14ac:dyDescent="0.3">
      <c r="A20" s="190" t="s">
        <v>18</v>
      </c>
      <c r="B20" s="190" t="s">
        <v>19</v>
      </c>
      <c r="C20" s="191">
        <v>1</v>
      </c>
      <c r="D20" s="212" t="s">
        <v>61</v>
      </c>
      <c r="E20" s="228">
        <f>SUM(E14:E19)</f>
        <v>0.83000000000000007</v>
      </c>
      <c r="F20" s="213" t="s">
        <v>59</v>
      </c>
      <c r="G20" s="11" t="s">
        <v>62</v>
      </c>
      <c r="H20" s="229">
        <f>SUM(H14:H19)</f>
        <v>0.66</v>
      </c>
      <c r="I20" s="230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Corozal PCPs 2024</vt:lpstr>
      <vt:lpstr>Belize City SS PCPs 2024</vt:lpstr>
      <vt:lpstr>Mercy PCP 2024</vt:lpstr>
      <vt:lpstr>Southern Region PCPs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Rodriguez</dc:creator>
  <cp:lastModifiedBy>Deysi Mendez</cp:lastModifiedBy>
  <dcterms:created xsi:type="dcterms:W3CDTF">2026-07-11T18:24:02Z</dcterms:created>
  <dcterms:modified xsi:type="dcterms:W3CDTF">2026-07-13T21:01:06Z</dcterms:modified>
</cp:coreProperties>
</file>